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gnosky\BACKUP DELL\BACK UP 15092017\AARAUL COMPACQ 30052015\CURSOS\ACTUALIZAC LAB\2020\"/>
    </mc:Choice>
  </mc:AlternateContent>
  <xr:revisionPtr revIDLastSave="0" documentId="13_ncr:1_{7819593E-8869-4737-8867-24AA56D6DD0C}" xr6:coauthVersionLast="45" xr6:coauthVersionMax="45" xr10:uidLastSave="{00000000-0000-0000-0000-000000000000}"/>
  <bookViews>
    <workbookView xWindow="-96" yWindow="-96" windowWidth="19392" windowHeight="10392" xr2:uid="{0F5F248D-25B8-465F-BC80-0932743EF468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8" i="1" l="1"/>
  <c r="K16" i="1"/>
  <c r="K14" i="1"/>
  <c r="E14" i="1"/>
  <c r="E17" i="1"/>
  <c r="E18" i="1"/>
  <c r="E19" i="1"/>
  <c r="E20" i="1"/>
  <c r="E16" i="1"/>
  <c r="E12" i="1"/>
  <c r="E13" i="1" s="1"/>
  <c r="G12" i="1" l="1"/>
  <c r="E15" i="1"/>
  <c r="E21" i="1" s="1"/>
  <c r="E23" i="1" s="1"/>
  <c r="I12" i="1"/>
  <c r="J12" i="1"/>
  <c r="H12" i="1"/>
  <c r="K11" i="1"/>
  <c r="K12" i="1" l="1"/>
</calcChain>
</file>

<file path=xl/sharedStrings.xml><?xml version="1.0" encoding="utf-8"?>
<sst xmlns="http://schemas.openxmlformats.org/spreadsheetml/2006/main" count="26" uniqueCount="26">
  <si>
    <t>Contr Seg Soc</t>
  </si>
  <si>
    <t>O Social</t>
  </si>
  <si>
    <t>ART</t>
  </si>
  <si>
    <t>Total Contrib</t>
  </si>
  <si>
    <t xml:space="preserve">REMUNERACION </t>
  </si>
  <si>
    <t>1 a 25</t>
  </si>
  <si>
    <t xml:space="preserve">26 a 60 </t>
  </si>
  <si>
    <t>60 a 100</t>
  </si>
  <si>
    <t>dotacion</t>
  </si>
  <si>
    <t>Sueldo Basico</t>
  </si>
  <si>
    <t>Antigüedad</t>
  </si>
  <si>
    <t>Presentismo</t>
  </si>
  <si>
    <t>Desc DNU 332/2020</t>
  </si>
  <si>
    <t>Ejemplo de recibos de sueldo con Asign Compl Salarial</t>
  </si>
  <si>
    <t>Aporte jubilario</t>
  </si>
  <si>
    <t>INSSJP</t>
  </si>
  <si>
    <t>Obra Social</t>
  </si>
  <si>
    <t>SEC</t>
  </si>
  <si>
    <t>FAECYS</t>
  </si>
  <si>
    <t>Neto a percibir de la empresa</t>
  </si>
  <si>
    <t>pagado por ANSES</t>
  </si>
  <si>
    <t>Total a cobrar</t>
  </si>
  <si>
    <t>COMPARATIVA PAGANDO REMUNERACION COMPLETA VERSUS ASIGNACION COMPLEMENTARIA SALARIAL SEGÚN DNU 332/2020</t>
  </si>
  <si>
    <t>total remun+ contrib patr. con ACS DNU 332/2020</t>
  </si>
  <si>
    <t>total remun+ contrib patr.SIN  ACS DNU 332/2020</t>
  </si>
  <si>
    <t>AHORRO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</si>
</sst>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10" fontId="0" fillId="0" borderId="0" xfId="0" applyNumberFormat="1"/>
    <xf numFmtId="10" fontId="0" fillId="0" borderId="0" xfId="1" applyNumberFormat="1" applyFont="1"/>
    <xf numFmtId="0" fontId="0" fillId="0" borderId="0" xfId="0" applyAlignment="1">
      <alignment horizontal="center"/>
    </xf>
    <xf numFmtId="2" fontId="0" fillId="0" borderId="0" xfId="0" applyNumberFormat="1"/>
    <xf numFmtId="164" fontId="0" fillId="0" borderId="0" xfId="0" applyNumberFormat="1"/>
    <xf numFmtId="0" fontId="3" fillId="0" borderId="0" xfId="0" applyFont="1"/>
    <xf numFmtId="2" fontId="3" fillId="0" borderId="0" xfId="0" applyNumberFormat="1" applyFont="1"/>
    <xf numFmtId="0" fontId="0" fillId="0" borderId="0" xfId="0" applyAlignment="1">
      <alignment horizontal="right"/>
    </xf>
    <xf numFmtId="2" fontId="2" fillId="0" borderId="0" xfId="0" applyNumberFormat="1" applyFont="1"/>
    <xf numFmtId="0" fontId="2" fillId="0" borderId="0" xfId="0" applyFont="1"/>
    <xf numFmtId="2" fontId="0" fillId="0" borderId="0" xfId="0" applyNumberFormat="1" applyAlignment="1">
      <alignment horizontal="left"/>
    </xf>
    <xf numFmtId="10" fontId="2" fillId="0" borderId="0" xfId="0" applyNumberFormat="1" applyFont="1"/>
    <xf numFmtId="2" fontId="0" fillId="2" borderId="0" xfId="0" applyNumberFormat="1" applyFill="1"/>
    <xf numFmtId="10" fontId="0" fillId="0" borderId="0" xfId="0" applyNumberFormat="1" applyAlignment="1">
      <alignment horizontal="righ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205740</xdr:colOff>
      <xdr:row>10</xdr:row>
      <xdr:rowOff>7620</xdr:rowOff>
    </xdr:from>
    <xdr:to>
      <xdr:col>5</xdr:col>
      <xdr:colOff>461010</xdr:colOff>
      <xdr:row>12</xdr:row>
      <xdr:rowOff>137160</xdr:rowOff>
    </xdr:to>
    <xdr:sp macro="" textlink="">
      <xdr:nvSpPr>
        <xdr:cNvPr id="2" name="Cerrar llave 1">
          <a:extLst>
            <a:ext uri="{FF2B5EF4-FFF2-40B4-BE49-F238E27FC236}">
              <a16:creationId xmlns:a16="http://schemas.microsoft.com/office/drawing/2014/main" id="{724AF856-40B1-4114-B733-B2BDC5C36D53}"/>
            </a:ext>
          </a:extLst>
        </xdr:cNvPr>
        <xdr:cNvSpPr/>
      </xdr:nvSpPr>
      <xdr:spPr>
        <a:xfrm>
          <a:off x="4168140" y="1836420"/>
          <a:ext cx="255270" cy="4953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56241-9EA0-451F-991A-0B4D80FCC3B2}">
  <dimension ref="B2:K25"/>
  <sheetViews>
    <sheetView tabSelected="1" topLeftCell="A7" workbookViewId="0">
      <selection activeCell="K19" sqref="K19"/>
    </sheetView>
  </sheetViews>
  <sheetFormatPr baseColWidth="10" defaultRowHeight="14.4" x14ac:dyDescent="0.55000000000000004"/>
  <cols>
    <col min="11" max="11" width="11.5234375" bestFit="1" customWidth="1"/>
  </cols>
  <sheetData>
    <row r="2" spans="2:11" x14ac:dyDescent="0.55000000000000004">
      <c r="C2" t="s">
        <v>8</v>
      </c>
      <c r="E2" t="s">
        <v>4</v>
      </c>
      <c r="F2" s="5">
        <v>40000</v>
      </c>
    </row>
    <row r="3" spans="2:11" x14ac:dyDescent="0.55000000000000004">
      <c r="B3" s="3" t="s">
        <v>5</v>
      </c>
      <c r="C3" s="3" t="s">
        <v>6</v>
      </c>
      <c r="D3" s="3" t="s">
        <v>7</v>
      </c>
    </row>
    <row r="5" spans="2:11" x14ac:dyDescent="0.55000000000000004">
      <c r="B5" s="4">
        <v>16875</v>
      </c>
      <c r="C5" s="4">
        <v>12600</v>
      </c>
      <c r="D5" s="4">
        <v>8400</v>
      </c>
    </row>
    <row r="8" spans="2:11" x14ac:dyDescent="0.55000000000000004">
      <c r="C8" t="s">
        <v>22</v>
      </c>
    </row>
    <row r="10" spans="2:11" x14ac:dyDescent="0.55000000000000004">
      <c r="B10" s="10" t="s">
        <v>13</v>
      </c>
      <c r="H10" s="3" t="s">
        <v>0</v>
      </c>
      <c r="I10" s="3" t="s">
        <v>1</v>
      </c>
      <c r="J10" s="3" t="s">
        <v>2</v>
      </c>
      <c r="K10" s="3" t="s">
        <v>3</v>
      </c>
    </row>
    <row r="11" spans="2:11" x14ac:dyDescent="0.55000000000000004">
      <c r="B11" t="s">
        <v>9</v>
      </c>
      <c r="E11" s="4">
        <v>36557</v>
      </c>
      <c r="H11" s="1">
        <v>0.18</v>
      </c>
      <c r="I11" s="1">
        <v>0.06</v>
      </c>
      <c r="J11" s="2">
        <v>1.2E-2</v>
      </c>
      <c r="K11" s="12">
        <f>SUM(H11:J11)</f>
        <v>0.252</v>
      </c>
    </row>
    <row r="12" spans="2:11" x14ac:dyDescent="0.55000000000000004">
      <c r="B12" t="s">
        <v>10</v>
      </c>
      <c r="E12" s="4">
        <f>+E11*0.01</f>
        <v>365.57</v>
      </c>
      <c r="G12" s="11">
        <f>SUM(E11:E13)</f>
        <v>39999.450833333336</v>
      </c>
      <c r="H12" s="4">
        <f>+H11*$G12</f>
        <v>7199.9011500000006</v>
      </c>
      <c r="I12" s="4">
        <f>+I11*$G12</f>
        <v>2399.9670500000002</v>
      </c>
      <c r="J12" s="4">
        <f>+J11*$G12</f>
        <v>479.99341000000004</v>
      </c>
      <c r="K12" s="4">
        <f>SUM(H12:J12)</f>
        <v>10079.86161</v>
      </c>
    </row>
    <row r="13" spans="2:11" x14ac:dyDescent="0.55000000000000004">
      <c r="B13" t="s">
        <v>11</v>
      </c>
      <c r="E13" s="4">
        <f>SUM(E11:E12)/12</f>
        <v>3076.8808333333332</v>
      </c>
    </row>
    <row r="14" spans="2:11" x14ac:dyDescent="0.55000000000000004">
      <c r="B14" s="6" t="s">
        <v>12</v>
      </c>
      <c r="C14" s="6"/>
      <c r="E14" s="7">
        <f>-D5</f>
        <v>-8400</v>
      </c>
      <c r="J14" s="14" t="s">
        <v>23</v>
      </c>
      <c r="K14" s="13">
        <f>+E15+K12</f>
        <v>41679.312443333336</v>
      </c>
    </row>
    <row r="15" spans="2:11" x14ac:dyDescent="0.55000000000000004">
      <c r="E15" s="9">
        <f>SUM(E11:E14)</f>
        <v>31599.450833333336</v>
      </c>
      <c r="H15" s="4"/>
      <c r="I15" s="4"/>
      <c r="J15" s="4"/>
      <c r="K15" s="4"/>
    </row>
    <row r="16" spans="2:11" x14ac:dyDescent="0.55000000000000004">
      <c r="B16" t="s">
        <v>14</v>
      </c>
      <c r="C16" s="1">
        <v>0.11</v>
      </c>
      <c r="D16" s="4">
        <v>40000</v>
      </c>
      <c r="E16" s="7">
        <f>-D16*C16</f>
        <v>-4400</v>
      </c>
      <c r="J16" s="14" t="s">
        <v>24</v>
      </c>
      <c r="K16" s="13">
        <f>+K12+G12</f>
        <v>50079.312443333336</v>
      </c>
    </row>
    <row r="17" spans="2:11" x14ac:dyDescent="0.55000000000000004">
      <c r="B17" t="s">
        <v>15</v>
      </c>
      <c r="C17" s="1">
        <v>0.03</v>
      </c>
      <c r="D17" s="4">
        <v>40000</v>
      </c>
      <c r="E17" s="7">
        <f t="shared" ref="E17:E20" si="0">-D17*C17</f>
        <v>-1200</v>
      </c>
    </row>
    <row r="18" spans="2:11" x14ac:dyDescent="0.55000000000000004">
      <c r="B18" t="s">
        <v>16</v>
      </c>
      <c r="C18" s="1">
        <v>0.03</v>
      </c>
      <c r="D18" s="4">
        <v>40000</v>
      </c>
      <c r="E18" s="7">
        <f t="shared" si="0"/>
        <v>-1200</v>
      </c>
      <c r="J18" t="s">
        <v>25</v>
      </c>
      <c r="K18" s="4">
        <f>+K16-K14</f>
        <v>8400</v>
      </c>
    </row>
    <row r="19" spans="2:11" x14ac:dyDescent="0.55000000000000004">
      <c r="B19" t="s">
        <v>17</v>
      </c>
      <c r="C19" s="1">
        <v>0.02</v>
      </c>
      <c r="D19" s="4">
        <v>40000</v>
      </c>
      <c r="E19" s="7">
        <f t="shared" si="0"/>
        <v>-800</v>
      </c>
    </row>
    <row r="20" spans="2:11" x14ac:dyDescent="0.55000000000000004">
      <c r="B20" t="s">
        <v>18</v>
      </c>
      <c r="C20" s="1">
        <v>5.0000000000000001E-3</v>
      </c>
      <c r="D20" s="4">
        <v>40000</v>
      </c>
      <c r="E20" s="7">
        <f t="shared" si="0"/>
        <v>-200</v>
      </c>
    </row>
    <row r="21" spans="2:11" x14ac:dyDescent="0.55000000000000004">
      <c r="D21" s="8" t="s">
        <v>19</v>
      </c>
      <c r="E21" s="4">
        <f>SUM(E15:E20)</f>
        <v>23799.450833333336</v>
      </c>
    </row>
    <row r="22" spans="2:11" x14ac:dyDescent="0.55000000000000004">
      <c r="D22" s="8" t="s">
        <v>20</v>
      </c>
      <c r="E22" s="4">
        <v>8400</v>
      </c>
    </row>
    <row r="23" spans="2:11" x14ac:dyDescent="0.55000000000000004">
      <c r="D23" s="8" t="s">
        <v>21</v>
      </c>
      <c r="E23" s="4">
        <f>SUM(E21:E22)</f>
        <v>32199.450833333336</v>
      </c>
    </row>
    <row r="24" spans="2:11" x14ac:dyDescent="0.55000000000000004">
      <c r="E24" s="4"/>
    </row>
    <row r="25" spans="2:11" x14ac:dyDescent="0.55000000000000004">
      <c r="E25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2020-03-31T13:48:41Z</dcterms:created>
  <dcterms:modified xsi:type="dcterms:W3CDTF">2020-04-03T20:14:01Z</dcterms:modified>
</cp:coreProperties>
</file>